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<sst xmlns="http://schemas.openxmlformats.org/spreadsheetml/2006/main" count="206" uniqueCount="127">
  <si>
    <t xml:space="preserve">N   </t>
  </si>
  <si>
    <t>п/п</t>
  </si>
  <si>
    <t xml:space="preserve">Задачи,        </t>
  </si>
  <si>
    <t xml:space="preserve">направленные   </t>
  </si>
  <si>
    <t>на достижение  цели</t>
  </si>
  <si>
    <t xml:space="preserve">Планируемый объем         </t>
  </si>
  <si>
    <t>финансирования на решение данной задачи (тыс. руб.)</t>
  </si>
  <si>
    <t xml:space="preserve">Показатели,        </t>
  </si>
  <si>
    <t xml:space="preserve">бюджет       </t>
  </si>
  <si>
    <t>МО Сертолово</t>
  </si>
  <si>
    <t xml:space="preserve">другие      </t>
  </si>
  <si>
    <t>источники</t>
  </si>
  <si>
    <t>Единица изменения</t>
  </si>
  <si>
    <t xml:space="preserve">характеризующие  достижение цели  </t>
  </si>
  <si>
    <t>чел.</t>
  </si>
  <si>
    <t>Итого по задаче 1:</t>
  </si>
  <si>
    <t>ед.</t>
  </si>
  <si>
    <t>Итого по задаче 3:</t>
  </si>
  <si>
    <t>Итого по задаче 4:</t>
  </si>
  <si>
    <t>Итого по задаче 2:</t>
  </si>
  <si>
    <t>Итого по задаче 5:</t>
  </si>
  <si>
    <t>Итого по задаче 6:</t>
  </si>
  <si>
    <t>Итого по Программе:</t>
  </si>
  <si>
    <t>1.1</t>
  </si>
  <si>
    <t>2.1</t>
  </si>
  <si>
    <t>3.1</t>
  </si>
  <si>
    <t>3.2</t>
  </si>
  <si>
    <t>4.1</t>
  </si>
  <si>
    <t>5.1</t>
  </si>
  <si>
    <t>5.2</t>
  </si>
  <si>
    <t>6.1</t>
  </si>
  <si>
    <t>6.2</t>
  </si>
  <si>
    <t xml:space="preserve">№  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</si>
  <si>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</si>
  <si>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</si>
  <si>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</si>
  <si>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</si>
  <si>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</si>
  <si>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Итого по разделу 1:</t>
  </si>
  <si>
    <t>Итого по разделу 2:</t>
  </si>
  <si>
    <t>Итого по разделу 3:</t>
  </si>
  <si>
    <t>Итого по разделу 4:</t>
  </si>
  <si>
    <t>Итого по разделу 6:</t>
  </si>
  <si>
    <t>Наименование мероприятия</t>
  </si>
  <si>
    <t>Ожидаемый результат</t>
  </si>
  <si>
    <t>Ответственный за выполнение мероприятия</t>
  </si>
  <si>
    <t>4.2</t>
  </si>
  <si>
    <t>ПЕРЕЧЕНЬ</t>
  </si>
  <si>
    <t xml:space="preserve"> </t>
  </si>
  <si>
    <t>Раздел 3. Поддержка детско-юношеского и взрослого спорта, в том числе по месту жительства</t>
  </si>
  <si>
    <t>4.1.</t>
  </si>
  <si>
    <t>в соревнованиях, турнирах различного уровня</t>
  </si>
  <si>
    <t>Обмен  спортивным опытом. Повышение спортивного мастерства   Стимулирование для достижения высших результатов</t>
  </si>
  <si>
    <t>Обмен  спортивным опытом.   Стимулирование спортивной активности</t>
  </si>
  <si>
    <t>Досуговая занятость в летний период. Повышение спортивного мастерства</t>
  </si>
  <si>
    <t xml:space="preserve">Итого по разделу 5: </t>
  </si>
  <si>
    <t>Организация тренировочного и соревновательного процесса для проведения спортивных мероприятий</t>
  </si>
  <si>
    <t>Содержание спортивных объектов</t>
  </si>
  <si>
    <t>Обеспечение функционирования спортивных объектов</t>
  </si>
  <si>
    <t>Организация досуговой занятости населения по месту жительства, приобщение к занятиям спорта</t>
  </si>
  <si>
    <t>6.3</t>
  </si>
  <si>
    <t>Организация участия любительских команд в соревнованиях различного уровня</t>
  </si>
  <si>
    <t>Количество участников</t>
  </si>
  <si>
    <t>Количество мероприятий</t>
  </si>
  <si>
    <t>Количество спортивных формирований</t>
  </si>
  <si>
    <t>Организация спортивного досуга с населением по месту жительства</t>
  </si>
  <si>
    <t>чел</t>
  </si>
  <si>
    <t>Организация  участия  спортсменов и сборных команд МО Сертолово в соревнованиях, турнирах различного уровня</t>
  </si>
  <si>
    <t>И.Л.Левин</t>
  </si>
  <si>
    <t>бюджет МО Сертолово</t>
  </si>
  <si>
    <t>Управляющий делами администрации</t>
  </si>
  <si>
    <t>«Развитие физической культуры и спорта в МО Сертолово на 2014-2016 гг.»</t>
  </si>
  <si>
    <t>2014-2016</t>
  </si>
  <si>
    <t>Организация работы спортивных секций в летний период</t>
  </si>
  <si>
    <t>Организация и проведение спортивно-массовых соревнований</t>
  </si>
  <si>
    <t>Организация работы секций по различным видам спорта</t>
  </si>
  <si>
    <t>Организация и проведение спортивных фестивалей, конкурсов</t>
  </si>
  <si>
    <t>4.3</t>
  </si>
  <si>
    <t>Возмещение расходов за коммунальные услуги и содержание нежилых помещений для занятий спортивных секций</t>
  </si>
  <si>
    <t>МАУ "Сертоловский КСЦ "Спектр"</t>
  </si>
  <si>
    <t>"Развитие физической культуры и спорта в МО Сертолово на 2014-2016 гг."</t>
  </si>
  <si>
    <t>2014 г.</t>
  </si>
  <si>
    <t>2015 г.</t>
  </si>
  <si>
    <t>2016 г.</t>
  </si>
  <si>
    <t xml:space="preserve">ед. </t>
  </si>
  <si>
    <r>
      <t xml:space="preserve"> </t>
    </r>
    <r>
      <rPr>
        <sz val="11"/>
        <rFont val="Times New Roman"/>
        <family val="1"/>
      </rPr>
      <t>Количество команд</t>
    </r>
  </si>
  <si>
    <r>
      <t xml:space="preserve"> </t>
    </r>
    <r>
      <rPr>
        <sz val="11"/>
        <rFont val="Times New Roman"/>
        <family val="1"/>
      </rPr>
      <t>Количество участников</t>
    </r>
  </si>
  <si>
    <r>
      <t xml:space="preserve">   </t>
    </r>
    <r>
      <rPr>
        <sz val="11"/>
        <rFont val="Times New Roman"/>
        <family val="1"/>
      </rPr>
      <t>Количество команд</t>
    </r>
  </si>
  <si>
    <r>
      <t xml:space="preserve">  </t>
    </r>
    <r>
      <rPr>
        <sz val="11"/>
        <rFont val="Times New Roman"/>
        <family val="1"/>
      </rPr>
      <t>Количество участников</t>
    </r>
  </si>
  <si>
    <r>
      <t xml:space="preserve"> </t>
    </r>
    <r>
      <rPr>
        <sz val="11"/>
        <rFont val="Times New Roman"/>
        <family val="1"/>
      </rPr>
      <t>Количество мероприятий</t>
    </r>
  </si>
  <si>
    <r>
      <t xml:space="preserve"> </t>
    </r>
    <r>
      <rPr>
        <sz val="11"/>
        <rFont val="Times New Roman"/>
        <family val="1"/>
      </rPr>
      <t>Количество объектов</t>
    </r>
  </si>
  <si>
    <r>
      <t> </t>
    </r>
    <r>
      <rPr>
        <sz val="11"/>
        <rFont val="Times New Roman"/>
        <family val="1"/>
      </rPr>
      <t>Количество участников</t>
    </r>
  </si>
  <si>
    <t>Организация работы секций в летний период</t>
  </si>
  <si>
    <t>%</t>
  </si>
  <si>
    <t>Организация и проведение спортивных соревнований МО Сертолово по различным видам спорта</t>
  </si>
  <si>
    <t xml:space="preserve">чел. </t>
  </si>
  <si>
    <t>Привлечение жителей МО Сертолово к спортивной жизни, популяризация физической культуры и спорта</t>
  </si>
  <si>
    <t>Пропаганда ЗОЖ, формирования у жителей потребности в физическом совершенствовании</t>
  </si>
  <si>
    <t>Досуговая  занятость взрослого и детского населения</t>
  </si>
  <si>
    <t>Досуговая занятость жителей, улучшение здоровья, формирование потребности в здоровом образе жизни</t>
  </si>
  <si>
    <t>Поощрение выдающихся спортсменов МО, создание дополнительной мотивации к занятиям спорта у населения</t>
  </si>
  <si>
    <t>Стимулирования для достижения высших результатов</t>
  </si>
  <si>
    <t>Планируемое значение показателя по годам реализации</t>
  </si>
  <si>
    <r>
      <t xml:space="preserve"> </t>
    </r>
    <r>
      <rPr>
        <sz val="11"/>
        <rFont val="Times New Roman"/>
        <family val="1"/>
      </rPr>
      <t>Количество секций</t>
    </r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</si>
  <si>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</si>
  <si>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</si>
  <si>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r>
      <t>Задача 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Формирование у населения МО Сертолово устойчивого интереса к занятиям физической культурой и спортом</t>
    </r>
  </si>
  <si>
    <t>Задача 4. Поддержка спортсменов и команд МО Сертолово, повышение эффективности физкультурно-спортивной работы с населением МО Сертолово</t>
  </si>
  <si>
    <t>Раздел 1. Формирование у населения МО Сертолово устойчивого интереса к занятиям физической культурой и спортом</t>
  </si>
  <si>
    <t>Раздел 2.  Создание условий для развития отдельных видов спорта в МО Сертолово</t>
  </si>
  <si>
    <t>Раздел 4. Поддержка спортсменов и команд МО Сертолово, повышение эффективности физкультурно-спортивной работы с населением МО Сертолово</t>
  </si>
  <si>
    <t>Раздел 5. Поддержка любительского спорта и профилактика асоциального поведения детей и подростков средствами физической культуры и спорта</t>
  </si>
  <si>
    <t>Раздел 6. Укрепление материально-технической базы отрасли «Физическая культура и спорт»</t>
  </si>
  <si>
    <t>Организация участия в соревнованиях Всероссийского и международного уровня</t>
  </si>
  <si>
    <t xml:space="preserve">Организация участия  спортсменов и сборных команд МО Сертолово </t>
  </si>
  <si>
    <t>Задача 2. Создание условий для развития отдельных видов спорта в МО Сертолово</t>
  </si>
  <si>
    <t>Задача 3. Поддержка детско-юношеского и взрослого спорта, в том числе по месту жительства</t>
  </si>
  <si>
    <t>Задача 5.Поддержка любительского спорта и профилактика асоциального поведения детей и подростков средствами физической культуры и спорта</t>
  </si>
  <si>
    <t>Задача 6. Укрепление материально-технической базы отрасли «Физическая культура и спорт»</t>
  </si>
  <si>
    <t xml:space="preserve">Количество участников </t>
  </si>
  <si>
    <t>Оснащенность спортивным инвентарем</t>
  </si>
  <si>
    <t>Оснащение спортивным инвентарём и оборудованием команд и секций по видам спорта</t>
  </si>
  <si>
    <t xml:space="preserve">ПРИЛОЖЕНИЕ № 2 </t>
  </si>
  <si>
    <t>Приложение № 1 к программе</t>
  </si>
  <si>
    <t>ПРИЛОЖЕНИЕ № 1</t>
  </si>
  <si>
    <t>к постановлению администрации от11.07.2014 № 307</t>
  </si>
  <si>
    <t>к постановлению администрации от11.07.2014 г. № 307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</si>
</sst>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&quot;р.&quot;;[Red]#,##0.0&quot;р.&quot;"/>
    <numFmt numFmtId="170" formatCode="_-* #,##0.0_р_._-;\-* #,##0.0_р_._-;_-* &quot;-&quot;?_р_._-;_-@_-"/>
    <numFmt numFmtId="171" formatCode="#,##0.0;[Red]#,##0.0"/>
    <numFmt numFmtId="172" formatCode="0;[Red]0"/>
    <numFmt numFmtId="173" formatCode="#,##0.0"/>
    <numFmt numFmtId="174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2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1" xfId="0" applyNumberFormat="1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3.00390625" style="0" customWidth="1"/>
    <col min="5" max="5" width="28.00390625" style="0" customWidth="1"/>
  </cols>
  <sheetData>
    <row r="1" spans="5:9" ht="12.75">
      <c r="E1" s="77" t="s">
        <v>122</v>
      </c>
      <c r="F1" s="77"/>
      <c r="G1" s="77"/>
      <c r="H1" s="77"/>
      <c r="I1" s="77"/>
    </row>
    <row r="2" spans="5:9" ht="12.75">
      <c r="E2" s="77" t="s">
        <v>125</v>
      </c>
      <c r="F2" s="77"/>
      <c r="G2" s="77"/>
      <c r="H2" s="77"/>
      <c r="I2" s="77"/>
    </row>
    <row r="3" spans="5:9" ht="12.75">
      <c r="E3" s="61"/>
      <c r="F3" s="61"/>
      <c r="G3" s="61"/>
      <c r="H3" s="61"/>
      <c r="I3" s="61"/>
    </row>
    <row r="4" spans="5:9" ht="15.75">
      <c r="E4" s="82" t="s">
        <v>123</v>
      </c>
      <c r="F4" s="82"/>
      <c r="G4" s="82"/>
      <c r="H4" s="82"/>
      <c r="I4" s="61"/>
    </row>
    <row r="5" spans="2:8" ht="17.25" customHeight="1">
      <c r="B5" s="81" t="s">
        <v>105</v>
      </c>
      <c r="C5" s="81"/>
      <c r="D5" s="81"/>
      <c r="E5" s="81"/>
      <c r="F5" s="81"/>
      <c r="G5" s="81"/>
      <c r="H5" s="81"/>
    </row>
    <row r="6" spans="2:8" ht="13.5" customHeight="1">
      <c r="B6" s="81" t="s">
        <v>80</v>
      </c>
      <c r="C6" s="81"/>
      <c r="D6" s="81"/>
      <c r="E6" s="81"/>
      <c r="F6" s="81"/>
      <c r="G6" s="81"/>
      <c r="H6" s="81"/>
    </row>
    <row r="7" ht="6" customHeight="1"/>
    <row r="8" spans="1:9" ht="16.5" customHeight="1">
      <c r="A8" s="25" t="s">
        <v>0</v>
      </c>
      <c r="B8" s="27" t="s">
        <v>2</v>
      </c>
      <c r="C8" s="70" t="s">
        <v>5</v>
      </c>
      <c r="D8" s="71"/>
      <c r="E8" s="27" t="s">
        <v>7</v>
      </c>
      <c r="F8" s="78" t="s">
        <v>12</v>
      </c>
      <c r="G8" s="88" t="s">
        <v>102</v>
      </c>
      <c r="H8" s="89"/>
      <c r="I8" s="90"/>
    </row>
    <row r="9" spans="1:9" ht="14.25" customHeight="1">
      <c r="A9" s="26" t="s">
        <v>1</v>
      </c>
      <c r="B9" s="2" t="s">
        <v>3</v>
      </c>
      <c r="C9" s="72" t="s">
        <v>6</v>
      </c>
      <c r="D9" s="73"/>
      <c r="E9" s="66" t="s">
        <v>13</v>
      </c>
      <c r="F9" s="79"/>
      <c r="G9" s="91"/>
      <c r="H9" s="92"/>
      <c r="I9" s="93"/>
    </row>
    <row r="10" spans="1:9" ht="11.25" customHeight="1">
      <c r="A10" s="32"/>
      <c r="B10" s="2" t="s">
        <v>4</v>
      </c>
      <c r="C10" s="72"/>
      <c r="D10" s="73"/>
      <c r="E10" s="66"/>
      <c r="F10" s="79"/>
      <c r="G10" s="94"/>
      <c r="H10" s="95"/>
      <c r="I10" s="96"/>
    </row>
    <row r="11" spans="1:9" ht="15" customHeight="1">
      <c r="A11" s="32"/>
      <c r="B11" s="28"/>
      <c r="C11" s="74"/>
      <c r="D11" s="75"/>
      <c r="E11" s="28"/>
      <c r="F11" s="67"/>
      <c r="G11" s="78" t="s">
        <v>81</v>
      </c>
      <c r="H11" s="78" t="s">
        <v>82</v>
      </c>
      <c r="I11" s="78" t="s">
        <v>83</v>
      </c>
    </row>
    <row r="12" spans="1:9" ht="12.75">
      <c r="A12" s="32"/>
      <c r="B12" s="28"/>
      <c r="C12" s="29" t="s">
        <v>8</v>
      </c>
      <c r="D12" s="29" t="s">
        <v>10</v>
      </c>
      <c r="E12" s="28"/>
      <c r="F12" s="67"/>
      <c r="G12" s="79"/>
      <c r="H12" s="79"/>
      <c r="I12" s="79"/>
    </row>
    <row r="13" spans="1:9" ht="11.25" customHeight="1">
      <c r="A13" s="31"/>
      <c r="B13" s="28"/>
      <c r="C13" s="30" t="s">
        <v>9</v>
      </c>
      <c r="D13" s="30" t="s">
        <v>11</v>
      </c>
      <c r="E13" s="28"/>
      <c r="F13" s="31"/>
      <c r="G13" s="80"/>
      <c r="H13" s="80"/>
      <c r="I13" s="80"/>
    </row>
    <row r="14" spans="1:9" ht="12.75">
      <c r="A14" s="33">
        <v>1</v>
      </c>
      <c r="B14" s="34">
        <v>2</v>
      </c>
      <c r="C14" s="33">
        <v>3</v>
      </c>
      <c r="D14" s="34">
        <v>4</v>
      </c>
      <c r="E14" s="33">
        <v>5</v>
      </c>
      <c r="F14" s="34">
        <v>6</v>
      </c>
      <c r="G14" s="33">
        <v>7</v>
      </c>
      <c r="H14" s="34">
        <v>8</v>
      </c>
      <c r="I14" s="33">
        <v>9</v>
      </c>
    </row>
    <row r="15" spans="1:9" ht="30.75" customHeight="1">
      <c r="A15" s="6"/>
      <c r="B15" s="97" t="s">
        <v>106</v>
      </c>
      <c r="C15" s="68"/>
      <c r="D15" s="68"/>
      <c r="E15" s="68"/>
      <c r="F15" s="68"/>
      <c r="G15" s="68"/>
      <c r="H15" s="68"/>
      <c r="I15" s="69"/>
    </row>
    <row r="16" spans="1:9" ht="16.5" customHeight="1">
      <c r="A16" s="76" t="s">
        <v>23</v>
      </c>
      <c r="B16" s="99" t="s">
        <v>74</v>
      </c>
      <c r="C16" s="87">
        <v>1394.5</v>
      </c>
      <c r="D16" s="98"/>
      <c r="E16" s="11" t="s">
        <v>62</v>
      </c>
      <c r="F16" s="6" t="s">
        <v>14</v>
      </c>
      <c r="G16" s="6">
        <v>1800</v>
      </c>
      <c r="H16" s="6">
        <v>1900</v>
      </c>
      <c r="I16" s="6">
        <v>2000</v>
      </c>
    </row>
    <row r="17" spans="1:9" ht="15.75" customHeight="1">
      <c r="A17" s="76"/>
      <c r="B17" s="100"/>
      <c r="C17" s="87"/>
      <c r="D17" s="98"/>
      <c r="E17" s="22" t="s">
        <v>63</v>
      </c>
      <c r="F17" s="20" t="s">
        <v>16</v>
      </c>
      <c r="G17" s="20">
        <v>4</v>
      </c>
      <c r="H17" s="20">
        <v>3</v>
      </c>
      <c r="I17" s="20">
        <v>3</v>
      </c>
    </row>
    <row r="18" spans="1:9" ht="18" customHeight="1">
      <c r="A18" s="10"/>
      <c r="B18" s="17" t="s">
        <v>15</v>
      </c>
      <c r="C18" s="18">
        <f>SUM(C16)</f>
        <v>1394.5</v>
      </c>
      <c r="D18" s="11"/>
      <c r="E18" s="35"/>
      <c r="F18" s="6"/>
      <c r="G18" s="6"/>
      <c r="H18" s="6"/>
      <c r="I18" s="6"/>
    </row>
    <row r="19" spans="1:9" ht="14.25" customHeight="1">
      <c r="A19" s="10"/>
      <c r="B19" s="101" t="s">
        <v>115</v>
      </c>
      <c r="C19" s="102"/>
      <c r="D19" s="102"/>
      <c r="E19" s="101"/>
      <c r="F19" s="101"/>
      <c r="G19" s="101"/>
      <c r="H19" s="101"/>
      <c r="I19" s="101"/>
    </row>
    <row r="20" spans="1:9" ht="15" customHeight="1">
      <c r="A20" s="103" t="s">
        <v>24</v>
      </c>
      <c r="B20" s="85" t="s">
        <v>94</v>
      </c>
      <c r="C20" s="104">
        <v>6374.4</v>
      </c>
      <c r="D20" s="105"/>
      <c r="E20" s="11" t="s">
        <v>62</v>
      </c>
      <c r="F20" s="6" t="s">
        <v>14</v>
      </c>
      <c r="G20" s="6">
        <v>3120</v>
      </c>
      <c r="H20" s="6">
        <v>3150</v>
      </c>
      <c r="I20" s="6">
        <v>3170</v>
      </c>
    </row>
    <row r="21" spans="1:9" ht="46.5" customHeight="1">
      <c r="A21" s="103"/>
      <c r="B21" s="86"/>
      <c r="C21" s="104"/>
      <c r="D21" s="105"/>
      <c r="E21" s="64" t="s">
        <v>63</v>
      </c>
      <c r="F21" s="36" t="s">
        <v>16</v>
      </c>
      <c r="G21" s="36">
        <v>25</v>
      </c>
      <c r="H21" s="36">
        <v>25</v>
      </c>
      <c r="I21" s="20">
        <v>26</v>
      </c>
    </row>
    <row r="22" spans="1:9" ht="16.5" customHeight="1">
      <c r="A22" s="10"/>
      <c r="B22" s="17" t="s">
        <v>19</v>
      </c>
      <c r="C22" s="18">
        <f>SUM(C20)</f>
        <v>6374.4</v>
      </c>
      <c r="D22" s="11"/>
      <c r="E22" s="35"/>
      <c r="F22" s="6"/>
      <c r="G22" s="6"/>
      <c r="H22" s="6"/>
      <c r="I22" s="6"/>
    </row>
    <row r="23" spans="1:9" ht="13.5" customHeight="1">
      <c r="A23" s="39"/>
      <c r="B23" s="106" t="s">
        <v>116</v>
      </c>
      <c r="C23" s="106"/>
      <c r="D23" s="106"/>
      <c r="E23" s="106"/>
      <c r="F23" s="106"/>
      <c r="G23" s="106"/>
      <c r="H23" s="106"/>
      <c r="I23" s="107"/>
    </row>
    <row r="24" spans="1:9" ht="16.5" customHeight="1">
      <c r="A24" s="76" t="s">
        <v>25</v>
      </c>
      <c r="B24" s="98" t="s">
        <v>75</v>
      </c>
      <c r="C24" s="87">
        <v>5773.1</v>
      </c>
      <c r="D24" s="98"/>
      <c r="E24" s="11" t="s">
        <v>62</v>
      </c>
      <c r="F24" s="6" t="s">
        <v>14</v>
      </c>
      <c r="G24" s="6">
        <v>251</v>
      </c>
      <c r="H24" s="6">
        <v>340</v>
      </c>
      <c r="I24" s="6">
        <v>350</v>
      </c>
    </row>
    <row r="25" spans="1:9" ht="30.75" customHeight="1">
      <c r="A25" s="76"/>
      <c r="B25" s="98"/>
      <c r="C25" s="87"/>
      <c r="D25" s="98"/>
      <c r="E25" s="63" t="s">
        <v>64</v>
      </c>
      <c r="F25" s="37" t="s">
        <v>16</v>
      </c>
      <c r="G25" s="21">
        <v>11</v>
      </c>
      <c r="H25" s="21">
        <v>12</v>
      </c>
      <c r="I25" s="21">
        <v>12</v>
      </c>
    </row>
    <row r="26" spans="1:9" ht="22.5" customHeight="1">
      <c r="A26" s="83" t="s">
        <v>26</v>
      </c>
      <c r="B26" s="85" t="s">
        <v>65</v>
      </c>
      <c r="C26" s="87">
        <v>3290.3</v>
      </c>
      <c r="D26" s="87"/>
      <c r="E26" s="11" t="s">
        <v>63</v>
      </c>
      <c r="F26" s="6" t="s">
        <v>84</v>
      </c>
      <c r="G26" s="6">
        <v>18</v>
      </c>
      <c r="H26" s="6">
        <v>13</v>
      </c>
      <c r="I26" s="6">
        <v>14</v>
      </c>
    </row>
    <row r="27" spans="1:9" ht="16.5" customHeight="1">
      <c r="A27" s="84"/>
      <c r="B27" s="86"/>
      <c r="C27" s="87"/>
      <c r="D27" s="87"/>
      <c r="E27" s="62" t="s">
        <v>119</v>
      </c>
      <c r="F27" s="58" t="s">
        <v>14</v>
      </c>
      <c r="G27" s="59">
        <v>1101</v>
      </c>
      <c r="H27" s="59">
        <v>470</v>
      </c>
      <c r="I27" s="59">
        <v>480</v>
      </c>
    </row>
    <row r="28" spans="1:9" ht="18.75" customHeight="1">
      <c r="A28" s="10"/>
      <c r="B28" s="17" t="s">
        <v>17</v>
      </c>
      <c r="C28" s="18">
        <f>SUM(C24:C26)</f>
        <v>9063.400000000001</v>
      </c>
      <c r="D28" s="11"/>
      <c r="E28" s="35"/>
      <c r="F28" s="6"/>
      <c r="G28" s="40"/>
      <c r="H28" s="6"/>
      <c r="I28" s="19"/>
    </row>
    <row r="29" spans="1:9" ht="30" customHeight="1">
      <c r="A29" s="14"/>
      <c r="B29" s="118" t="s">
        <v>107</v>
      </c>
      <c r="C29" s="119"/>
      <c r="D29" s="119"/>
      <c r="E29" s="119"/>
      <c r="F29" s="119"/>
      <c r="G29" s="119"/>
      <c r="H29" s="119"/>
      <c r="I29" s="120"/>
    </row>
    <row r="30" spans="1:9" ht="27.75" customHeight="1">
      <c r="A30" s="76" t="s">
        <v>27</v>
      </c>
      <c r="B30" s="123" t="s">
        <v>67</v>
      </c>
      <c r="C30" s="87">
        <v>3097.3</v>
      </c>
      <c r="D30" s="105"/>
      <c r="E30" s="53" t="s">
        <v>85</v>
      </c>
      <c r="F30" s="6" t="s">
        <v>16</v>
      </c>
      <c r="G30" s="6">
        <v>6</v>
      </c>
      <c r="H30" s="6">
        <v>6</v>
      </c>
      <c r="I30" s="6">
        <v>6</v>
      </c>
    </row>
    <row r="31" spans="1:9" ht="33.75" customHeight="1">
      <c r="A31" s="76"/>
      <c r="B31" s="123"/>
      <c r="C31" s="87"/>
      <c r="D31" s="105"/>
      <c r="E31" s="53" t="s">
        <v>86</v>
      </c>
      <c r="F31" s="43" t="s">
        <v>14</v>
      </c>
      <c r="G31" s="20">
        <v>120</v>
      </c>
      <c r="H31" s="43">
        <v>125</v>
      </c>
      <c r="I31" s="20">
        <v>130</v>
      </c>
    </row>
    <row r="32" spans="1:9" ht="18" customHeight="1">
      <c r="A32" s="83" t="s">
        <v>46</v>
      </c>
      <c r="B32" s="121" t="s">
        <v>76</v>
      </c>
      <c r="C32" s="99">
        <v>515.4</v>
      </c>
      <c r="D32" s="121"/>
      <c r="E32" s="11" t="s">
        <v>62</v>
      </c>
      <c r="F32" s="6" t="s">
        <v>14</v>
      </c>
      <c r="G32" s="6">
        <v>60</v>
      </c>
      <c r="H32" s="6">
        <v>60</v>
      </c>
      <c r="I32" s="6">
        <v>60</v>
      </c>
    </row>
    <row r="33" spans="1:9" ht="14.25" customHeight="1">
      <c r="A33" s="84"/>
      <c r="B33" s="122"/>
      <c r="C33" s="112"/>
      <c r="D33" s="122"/>
      <c r="E33" s="53" t="s">
        <v>89</v>
      </c>
      <c r="F33" s="24" t="s">
        <v>16</v>
      </c>
      <c r="G33" s="3">
        <v>1</v>
      </c>
      <c r="H33" s="21">
        <v>1</v>
      </c>
      <c r="I33" s="24">
        <v>1</v>
      </c>
    </row>
    <row r="34" spans="1:9" ht="18" customHeight="1">
      <c r="A34" s="83" t="s">
        <v>77</v>
      </c>
      <c r="B34" s="85" t="s">
        <v>113</v>
      </c>
      <c r="C34" s="99">
        <v>319.2</v>
      </c>
      <c r="D34" s="99"/>
      <c r="E34" s="11" t="s">
        <v>63</v>
      </c>
      <c r="F34" s="6" t="s">
        <v>16</v>
      </c>
      <c r="G34" s="6">
        <v>6</v>
      </c>
      <c r="H34" s="6">
        <v>6</v>
      </c>
      <c r="I34" s="6">
        <v>6</v>
      </c>
    </row>
    <row r="35" spans="1:9" ht="26.25" customHeight="1">
      <c r="A35" s="84"/>
      <c r="B35" s="86"/>
      <c r="C35" s="112"/>
      <c r="D35" s="112"/>
      <c r="E35" s="55" t="s">
        <v>62</v>
      </c>
      <c r="F35" s="54" t="s">
        <v>95</v>
      </c>
      <c r="G35" s="56">
        <v>240</v>
      </c>
      <c r="H35" s="56">
        <v>240</v>
      </c>
      <c r="I35" s="56">
        <v>240</v>
      </c>
    </row>
    <row r="36" spans="1:9" ht="14.25" customHeight="1">
      <c r="A36" s="10"/>
      <c r="B36" s="17" t="s">
        <v>18</v>
      </c>
      <c r="C36" s="18">
        <f>SUM(C30:C34)</f>
        <v>3931.9</v>
      </c>
      <c r="D36" s="41"/>
      <c r="E36" s="35"/>
      <c r="F36" s="38"/>
      <c r="G36" s="6"/>
      <c r="H36" s="38"/>
      <c r="I36" s="6"/>
    </row>
    <row r="37" spans="1:9" ht="29.25" customHeight="1">
      <c r="A37" s="42"/>
      <c r="B37" s="113" t="s">
        <v>117</v>
      </c>
      <c r="C37" s="114"/>
      <c r="D37" s="114"/>
      <c r="E37" s="114"/>
      <c r="F37" s="114"/>
      <c r="G37" s="114"/>
      <c r="H37" s="114"/>
      <c r="I37" s="115"/>
    </row>
    <row r="38" spans="1:9" ht="27.75" customHeight="1">
      <c r="A38" s="83" t="s">
        <v>28</v>
      </c>
      <c r="B38" s="116" t="s">
        <v>61</v>
      </c>
      <c r="C38" s="99">
        <v>1393</v>
      </c>
      <c r="D38" s="116"/>
      <c r="E38" s="53" t="s">
        <v>87</v>
      </c>
      <c r="F38" s="6" t="s">
        <v>16</v>
      </c>
      <c r="G38" s="6">
        <v>4</v>
      </c>
      <c r="H38" s="6">
        <v>4</v>
      </c>
      <c r="I38" s="6">
        <v>4</v>
      </c>
    </row>
    <row r="39" spans="1:9" ht="18.75" customHeight="1">
      <c r="A39" s="84"/>
      <c r="B39" s="117"/>
      <c r="C39" s="112"/>
      <c r="D39" s="117"/>
      <c r="E39" s="52" t="s">
        <v>88</v>
      </c>
      <c r="F39" s="43" t="s">
        <v>14</v>
      </c>
      <c r="G39" s="20">
        <v>80</v>
      </c>
      <c r="H39" s="43">
        <v>85</v>
      </c>
      <c r="I39" s="20">
        <v>90</v>
      </c>
    </row>
    <row r="40" spans="1:9" ht="14.25" customHeight="1">
      <c r="A40" s="76" t="s">
        <v>29</v>
      </c>
      <c r="B40" s="98" t="s">
        <v>92</v>
      </c>
      <c r="C40" s="87">
        <v>2491.2</v>
      </c>
      <c r="D40" s="98"/>
      <c r="E40" s="53" t="s">
        <v>103</v>
      </c>
      <c r="F40" s="6" t="s">
        <v>16</v>
      </c>
      <c r="G40" s="6">
        <v>3</v>
      </c>
      <c r="H40" s="6">
        <v>3</v>
      </c>
      <c r="I40" s="6">
        <v>3</v>
      </c>
    </row>
    <row r="41" spans="1:9" ht="14.25" customHeight="1">
      <c r="A41" s="76"/>
      <c r="B41" s="98"/>
      <c r="C41" s="87"/>
      <c r="D41" s="98"/>
      <c r="E41" s="52" t="s">
        <v>91</v>
      </c>
      <c r="F41" s="20" t="s">
        <v>66</v>
      </c>
      <c r="G41" s="3">
        <v>50</v>
      </c>
      <c r="H41" s="20">
        <v>50</v>
      </c>
      <c r="I41" s="24">
        <v>50</v>
      </c>
    </row>
    <row r="42" spans="1:9" ht="15.75" customHeight="1">
      <c r="A42" s="10"/>
      <c r="B42" s="17" t="s">
        <v>20</v>
      </c>
      <c r="C42" s="18">
        <f>SUM(C38:C41)</f>
        <v>3884.2</v>
      </c>
      <c r="D42" s="11"/>
      <c r="E42" s="35"/>
      <c r="F42" s="38"/>
      <c r="G42" s="6"/>
      <c r="H42" s="38"/>
      <c r="I42" s="6"/>
    </row>
    <row r="43" spans="1:9" ht="18" customHeight="1">
      <c r="A43" s="23"/>
      <c r="B43" s="108" t="s">
        <v>118</v>
      </c>
      <c r="C43" s="109"/>
      <c r="D43" s="109"/>
      <c r="E43" s="109"/>
      <c r="F43" s="109"/>
      <c r="G43" s="109"/>
      <c r="H43" s="109"/>
      <c r="I43" s="110"/>
    </row>
    <row r="44" spans="1:9" ht="44.25" customHeight="1">
      <c r="A44" s="44" t="s">
        <v>30</v>
      </c>
      <c r="B44" s="11" t="s">
        <v>121</v>
      </c>
      <c r="C44" s="6">
        <v>1397.7</v>
      </c>
      <c r="D44" s="11"/>
      <c r="E44" s="11" t="s">
        <v>120</v>
      </c>
      <c r="F44" s="6" t="s">
        <v>93</v>
      </c>
      <c r="G44" s="6">
        <v>100</v>
      </c>
      <c r="H44" s="6">
        <v>100</v>
      </c>
      <c r="I44" s="6">
        <v>100</v>
      </c>
    </row>
    <row r="45" spans="1:9" ht="15">
      <c r="A45" s="39" t="s">
        <v>31</v>
      </c>
      <c r="B45" s="4" t="s">
        <v>57</v>
      </c>
      <c r="C45" s="6">
        <v>3888.6</v>
      </c>
      <c r="D45" s="11"/>
      <c r="E45" s="53" t="s">
        <v>90</v>
      </c>
      <c r="F45" s="6" t="s">
        <v>16</v>
      </c>
      <c r="G45" s="6">
        <v>3</v>
      </c>
      <c r="H45" s="6">
        <v>3</v>
      </c>
      <c r="I45" s="6">
        <v>3</v>
      </c>
    </row>
    <row r="46" spans="1:9" ht="60">
      <c r="A46" s="10" t="s">
        <v>60</v>
      </c>
      <c r="B46" s="11" t="s">
        <v>78</v>
      </c>
      <c r="C46" s="6">
        <v>1189.4</v>
      </c>
      <c r="D46" s="11"/>
      <c r="E46" s="53" t="s">
        <v>103</v>
      </c>
      <c r="F46" s="6" t="s">
        <v>16</v>
      </c>
      <c r="G46" s="6">
        <v>8</v>
      </c>
      <c r="H46" s="6">
        <v>8</v>
      </c>
      <c r="I46" s="6">
        <v>8</v>
      </c>
    </row>
    <row r="47" spans="1:9" ht="12.75" customHeight="1">
      <c r="A47" s="10"/>
      <c r="B47" s="17" t="s">
        <v>21</v>
      </c>
      <c r="C47" s="18">
        <f>SUM(C44:C46)</f>
        <v>6475.700000000001</v>
      </c>
      <c r="D47" s="11"/>
      <c r="E47" s="35"/>
      <c r="F47" s="6"/>
      <c r="G47" s="6"/>
      <c r="H47" s="6"/>
      <c r="I47" s="6"/>
    </row>
    <row r="48" spans="1:9" ht="15">
      <c r="A48" s="10"/>
      <c r="B48" s="9" t="s">
        <v>22</v>
      </c>
      <c r="C48" s="13">
        <f>SUM(C47,C42,C36,C28,C22,C18,)</f>
        <v>31124.100000000006</v>
      </c>
      <c r="D48" s="11"/>
      <c r="E48" s="35"/>
      <c r="F48" s="6"/>
      <c r="G48" s="6"/>
      <c r="H48" s="6"/>
      <c r="I48" s="6"/>
    </row>
    <row r="49" spans="1:7" ht="12.75">
      <c r="A49" s="1" t="s">
        <v>70</v>
      </c>
      <c r="B49" s="1"/>
      <c r="F49" s="111" t="s">
        <v>68</v>
      </c>
      <c r="G49" s="111"/>
    </row>
  </sheetData>
  <mergeCells count="57">
    <mergeCell ref="B34:B35"/>
    <mergeCell ref="B29:I29"/>
    <mergeCell ref="C30:C31"/>
    <mergeCell ref="D30:D31"/>
    <mergeCell ref="B32:B33"/>
    <mergeCell ref="C32:C33"/>
    <mergeCell ref="D32:D33"/>
    <mergeCell ref="B30:B31"/>
    <mergeCell ref="D34:D35"/>
    <mergeCell ref="A32:A33"/>
    <mergeCell ref="A30:A31"/>
    <mergeCell ref="C34:C35"/>
    <mergeCell ref="C40:C41"/>
    <mergeCell ref="A38:A39"/>
    <mergeCell ref="B37:I37"/>
    <mergeCell ref="B38:B39"/>
    <mergeCell ref="C38:C39"/>
    <mergeCell ref="D38:D39"/>
    <mergeCell ref="A34:A35"/>
    <mergeCell ref="D40:D41"/>
    <mergeCell ref="B43:I43"/>
    <mergeCell ref="F49:G49"/>
    <mergeCell ref="A40:A41"/>
    <mergeCell ref="B40:B41"/>
    <mergeCell ref="B23:I23"/>
    <mergeCell ref="A24:A25"/>
    <mergeCell ref="B24:B25"/>
    <mergeCell ref="C24:C25"/>
    <mergeCell ref="D24:D25"/>
    <mergeCell ref="A20:A21"/>
    <mergeCell ref="C20:C21"/>
    <mergeCell ref="D20:D21"/>
    <mergeCell ref="B20:B21"/>
    <mergeCell ref="C16:C17"/>
    <mergeCell ref="D16:D17"/>
    <mergeCell ref="B16:B17"/>
    <mergeCell ref="B19:I19"/>
    <mergeCell ref="E1:I1"/>
    <mergeCell ref="E2:I2"/>
    <mergeCell ref="H11:H13"/>
    <mergeCell ref="I11:I13"/>
    <mergeCell ref="B5:H5"/>
    <mergeCell ref="B6:H6"/>
    <mergeCell ref="E9:E10"/>
    <mergeCell ref="F11:F12"/>
    <mergeCell ref="F8:F10"/>
    <mergeCell ref="G11:G13"/>
    <mergeCell ref="E4:H4"/>
    <mergeCell ref="A26:A27"/>
    <mergeCell ref="B26:B27"/>
    <mergeCell ref="C26:C27"/>
    <mergeCell ref="D26:D27"/>
    <mergeCell ref="G8:I10"/>
    <mergeCell ref="B15:I15"/>
    <mergeCell ref="C8:D8"/>
    <mergeCell ref="C9:D11"/>
    <mergeCell ref="A16:A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0" zoomScaleNormal="120" workbookViewId="0" topLeftCell="A1">
      <selection activeCell="A3" sqref="A3:J3"/>
    </sheetView>
  </sheetViews>
  <sheetFormatPr defaultColWidth="9.00390625" defaultRowHeight="12.75"/>
  <cols>
    <col min="2" max="2" width="25.875" style="0" customWidth="1"/>
    <col min="3" max="3" width="10.625" style="0" customWidth="1"/>
    <col min="5" max="5" width="10.125" style="0" bestFit="1" customWidth="1"/>
    <col min="6" max="6" width="9.75390625" style="0" customWidth="1"/>
    <col min="9" max="9" width="15.625" style="0" customWidth="1"/>
    <col min="10" max="10" width="23.125" style="0" customWidth="1"/>
    <col min="11" max="11" width="0.2421875" style="0" hidden="1" customWidth="1"/>
  </cols>
  <sheetData>
    <row r="1" spans="6:10" ht="12.75">
      <c r="F1" s="77" t="s">
        <v>124</v>
      </c>
      <c r="G1" s="77"/>
      <c r="H1" s="77"/>
      <c r="I1" s="77"/>
      <c r="J1" s="77"/>
    </row>
    <row r="2" spans="6:10" ht="24.75" customHeight="1">
      <c r="F2" s="124" t="s">
        <v>126</v>
      </c>
      <c r="G2" s="124"/>
      <c r="H2" s="124"/>
      <c r="I2" s="124"/>
      <c r="J2" s="124"/>
    </row>
    <row r="3" spans="1:10" ht="12.75" customHeight="1">
      <c r="A3" s="126" t="s">
        <v>47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4.25">
      <c r="A4" s="126" t="s">
        <v>104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 customHeight="1">
      <c r="A5" s="127" t="s">
        <v>71</v>
      </c>
      <c r="B5" s="127"/>
      <c r="C5" s="127"/>
      <c r="D5" s="127"/>
      <c r="E5" s="127"/>
      <c r="F5" s="127"/>
      <c r="G5" s="127"/>
      <c r="H5" s="127"/>
      <c r="I5" s="127"/>
      <c r="J5" s="127"/>
    </row>
    <row r="7" spans="1:10" ht="30.75" customHeight="1">
      <c r="A7" s="5" t="s">
        <v>32</v>
      </c>
      <c r="B7" s="128" t="s">
        <v>43</v>
      </c>
      <c r="C7" s="125" t="s">
        <v>33</v>
      </c>
      <c r="D7" s="125" t="s">
        <v>34</v>
      </c>
      <c r="E7" s="5" t="s">
        <v>35</v>
      </c>
      <c r="F7" s="125" t="s">
        <v>37</v>
      </c>
      <c r="G7" s="125"/>
      <c r="H7" s="125"/>
      <c r="I7" s="125" t="s">
        <v>45</v>
      </c>
      <c r="J7" s="128" t="s">
        <v>44</v>
      </c>
    </row>
    <row r="8" spans="1:10" ht="29.25" customHeight="1">
      <c r="A8" s="5" t="s">
        <v>1</v>
      </c>
      <c r="B8" s="128"/>
      <c r="C8" s="125"/>
      <c r="D8" s="125"/>
      <c r="E8" s="5" t="s">
        <v>36</v>
      </c>
      <c r="F8" s="6">
        <v>2014</v>
      </c>
      <c r="G8" s="6">
        <v>2015</v>
      </c>
      <c r="H8" s="6">
        <v>2016</v>
      </c>
      <c r="I8" s="125"/>
      <c r="J8" s="128"/>
    </row>
    <row r="9" spans="1:10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8"/>
      <c r="B10" s="102" t="s">
        <v>108</v>
      </c>
      <c r="C10" s="101"/>
      <c r="D10" s="102"/>
      <c r="E10" s="102"/>
      <c r="F10" s="102"/>
      <c r="G10" s="102"/>
      <c r="H10" s="102"/>
      <c r="I10" s="102"/>
      <c r="J10" s="102"/>
    </row>
    <row r="11" spans="1:10" ht="33.75" customHeight="1">
      <c r="A11" s="76" t="s">
        <v>23</v>
      </c>
      <c r="B11" s="129" t="s">
        <v>74</v>
      </c>
      <c r="C11" s="99" t="s">
        <v>69</v>
      </c>
      <c r="D11" s="104" t="s">
        <v>72</v>
      </c>
      <c r="E11" s="132">
        <f>SUM(F11:H12)</f>
        <v>1394.5</v>
      </c>
      <c r="F11" s="132">
        <v>548.5</v>
      </c>
      <c r="G11" s="132">
        <v>411</v>
      </c>
      <c r="H11" s="132">
        <v>435</v>
      </c>
      <c r="I11" s="130" t="s">
        <v>79</v>
      </c>
      <c r="J11" s="131" t="s">
        <v>96</v>
      </c>
    </row>
    <row r="12" spans="1:10" ht="31.5" customHeight="1">
      <c r="A12" s="76"/>
      <c r="B12" s="129"/>
      <c r="C12" s="112"/>
      <c r="D12" s="104"/>
      <c r="E12" s="132"/>
      <c r="F12" s="132"/>
      <c r="G12" s="132"/>
      <c r="H12" s="132"/>
      <c r="I12" s="130"/>
      <c r="J12" s="131"/>
    </row>
    <row r="13" spans="1:14" ht="18.75" customHeight="1">
      <c r="A13" s="11"/>
      <c r="B13" s="15" t="s">
        <v>38</v>
      </c>
      <c r="C13" s="45"/>
      <c r="D13" s="45"/>
      <c r="E13" s="49">
        <f>SUM(E11:E12)</f>
        <v>1394.5</v>
      </c>
      <c r="F13" s="49">
        <f>SUM(F11:F12)</f>
        <v>548.5</v>
      </c>
      <c r="G13" s="49">
        <f>SUM(G11:G12)</f>
        <v>411</v>
      </c>
      <c r="H13" s="49">
        <f>SUM(H11:H12)</f>
        <v>435</v>
      </c>
      <c r="I13" s="6"/>
      <c r="J13" s="12"/>
      <c r="N13">
        <f>SUM(F13:H13)</f>
        <v>1394.5</v>
      </c>
    </row>
    <row r="14" spans="1:10" ht="14.25" customHeight="1">
      <c r="A14" s="14"/>
      <c r="B14" s="102" t="s">
        <v>109</v>
      </c>
      <c r="C14" s="102"/>
      <c r="D14" s="102"/>
      <c r="E14" s="102"/>
      <c r="F14" s="102"/>
      <c r="G14" s="102"/>
      <c r="H14" s="102"/>
      <c r="I14" s="102"/>
      <c r="J14" s="102"/>
    </row>
    <row r="15" spans="1:10" ht="18" customHeight="1">
      <c r="A15" s="76" t="s">
        <v>24</v>
      </c>
      <c r="B15" s="85" t="s">
        <v>94</v>
      </c>
      <c r="C15" s="99" t="s">
        <v>69</v>
      </c>
      <c r="D15" s="87" t="s">
        <v>72</v>
      </c>
      <c r="E15" s="132">
        <f>SUM(F15:H16)</f>
        <v>6374.4</v>
      </c>
      <c r="F15" s="132">
        <v>2094.4</v>
      </c>
      <c r="G15" s="132">
        <v>2080</v>
      </c>
      <c r="H15" s="132">
        <v>2200</v>
      </c>
      <c r="I15" s="130" t="s">
        <v>79</v>
      </c>
      <c r="J15" s="130" t="s">
        <v>97</v>
      </c>
    </row>
    <row r="16" spans="1:10" ht="41.25" customHeight="1">
      <c r="A16" s="76"/>
      <c r="B16" s="86"/>
      <c r="C16" s="112"/>
      <c r="D16" s="87"/>
      <c r="E16" s="132"/>
      <c r="F16" s="132"/>
      <c r="G16" s="132"/>
      <c r="H16" s="132"/>
      <c r="I16" s="130"/>
      <c r="J16" s="130"/>
    </row>
    <row r="17" spans="1:14" ht="18" customHeight="1">
      <c r="A17" s="14"/>
      <c r="B17" s="15" t="s">
        <v>39</v>
      </c>
      <c r="C17" s="6" t="s">
        <v>48</v>
      </c>
      <c r="D17" s="11"/>
      <c r="E17" s="50">
        <f>SUM(E15:E16)</f>
        <v>6374.4</v>
      </c>
      <c r="F17" s="50">
        <f>SUM(F15:F16)</f>
        <v>2094.4</v>
      </c>
      <c r="G17" s="50">
        <f>SUM(G15:G16)</f>
        <v>2080</v>
      </c>
      <c r="H17" s="50">
        <f>SUM(H15:H16)</f>
        <v>2200</v>
      </c>
      <c r="I17" s="12"/>
      <c r="J17" s="12"/>
      <c r="N17" s="46">
        <f>SUM(F17:H17)</f>
        <v>6374.4</v>
      </c>
    </row>
    <row r="18" spans="1:10" ht="17.25" customHeight="1">
      <c r="A18" s="16"/>
      <c r="B18" s="102" t="s">
        <v>49</v>
      </c>
      <c r="C18" s="102"/>
      <c r="D18" s="102"/>
      <c r="E18" s="102"/>
      <c r="F18" s="102"/>
      <c r="G18" s="102"/>
      <c r="H18" s="102"/>
      <c r="I18" s="102"/>
      <c r="J18" s="102"/>
    </row>
    <row r="19" spans="1:10" ht="71.25" customHeight="1">
      <c r="A19" s="10" t="s">
        <v>25</v>
      </c>
      <c r="B19" s="11" t="s">
        <v>75</v>
      </c>
      <c r="C19" s="65" t="s">
        <v>69</v>
      </c>
      <c r="D19" s="6" t="s">
        <v>72</v>
      </c>
      <c r="E19" s="48">
        <f>SUM(F19:H19)</f>
        <v>5773.099999999999</v>
      </c>
      <c r="F19" s="48">
        <v>1736.8</v>
      </c>
      <c r="G19" s="48">
        <v>1911.1</v>
      </c>
      <c r="H19" s="48">
        <v>2125.2</v>
      </c>
      <c r="I19" s="12" t="s">
        <v>79</v>
      </c>
      <c r="J19" s="12" t="s">
        <v>99</v>
      </c>
    </row>
    <row r="20" spans="1:10" ht="53.25" customHeight="1">
      <c r="A20" s="10" t="s">
        <v>26</v>
      </c>
      <c r="B20" s="11" t="s">
        <v>65</v>
      </c>
      <c r="C20" s="6" t="s">
        <v>69</v>
      </c>
      <c r="D20" s="6" t="s">
        <v>72</v>
      </c>
      <c r="E20" s="48">
        <f>SUM(F20:H20)</f>
        <v>3290.3</v>
      </c>
      <c r="F20" s="48">
        <v>1542.9</v>
      </c>
      <c r="G20" s="48">
        <v>827.4</v>
      </c>
      <c r="H20" s="48">
        <v>920</v>
      </c>
      <c r="I20" s="12" t="s">
        <v>79</v>
      </c>
      <c r="J20" s="12" t="s">
        <v>98</v>
      </c>
    </row>
    <row r="21" spans="1:14" ht="15">
      <c r="A21" s="10"/>
      <c r="B21" s="17" t="s">
        <v>40</v>
      </c>
      <c r="C21" s="6"/>
      <c r="D21" s="11"/>
      <c r="E21" s="50">
        <f>SUM(E19:E20)</f>
        <v>9063.4</v>
      </c>
      <c r="F21" s="50">
        <f>SUM(F19:F20)</f>
        <v>3279.7</v>
      </c>
      <c r="G21" s="50">
        <f>SUM(G19:G20)</f>
        <v>2738.5</v>
      </c>
      <c r="H21" s="50">
        <f>SUM(H19:H20)</f>
        <v>3045.2</v>
      </c>
      <c r="I21" s="12"/>
      <c r="J21" s="11"/>
      <c r="N21" s="47">
        <f>SUM(F21:H21)</f>
        <v>9063.4</v>
      </c>
    </row>
    <row r="22" spans="1:10" ht="32.25" customHeight="1">
      <c r="A22" s="14"/>
      <c r="B22" s="101" t="s">
        <v>110</v>
      </c>
      <c r="C22" s="102"/>
      <c r="D22" s="102"/>
      <c r="E22" s="102"/>
      <c r="F22" s="102"/>
      <c r="G22" s="102"/>
      <c r="H22" s="102"/>
      <c r="I22" s="102"/>
      <c r="J22" s="102"/>
    </row>
    <row r="23" spans="1:10" ht="43.5" customHeight="1">
      <c r="A23" s="103" t="s">
        <v>50</v>
      </c>
      <c r="B23" s="57" t="s">
        <v>114</v>
      </c>
      <c r="C23" s="99" t="s">
        <v>69</v>
      </c>
      <c r="D23" s="87" t="s">
        <v>72</v>
      </c>
      <c r="E23" s="132">
        <f>SUM(F23:H24)</f>
        <v>3097.3</v>
      </c>
      <c r="F23" s="132">
        <v>971.3</v>
      </c>
      <c r="G23" s="132">
        <v>1032</v>
      </c>
      <c r="H23" s="132">
        <v>1094</v>
      </c>
      <c r="I23" s="130" t="s">
        <v>79</v>
      </c>
      <c r="J23" s="130" t="s">
        <v>52</v>
      </c>
    </row>
    <row r="24" spans="1:10" ht="33.75" customHeight="1">
      <c r="A24" s="103"/>
      <c r="B24" s="22" t="s">
        <v>51</v>
      </c>
      <c r="C24" s="112"/>
      <c r="D24" s="87"/>
      <c r="E24" s="132"/>
      <c r="F24" s="132"/>
      <c r="G24" s="132"/>
      <c r="H24" s="132"/>
      <c r="I24" s="130"/>
      <c r="J24" s="130"/>
    </row>
    <row r="25" spans="1:10" ht="29.25" customHeight="1">
      <c r="A25" s="76" t="s">
        <v>46</v>
      </c>
      <c r="B25" s="122" t="s">
        <v>76</v>
      </c>
      <c r="C25" s="99" t="s">
        <v>69</v>
      </c>
      <c r="D25" s="87" t="s">
        <v>72</v>
      </c>
      <c r="E25" s="132">
        <f>SUM(F25:H26)</f>
        <v>515.4</v>
      </c>
      <c r="F25" s="132">
        <v>161.7</v>
      </c>
      <c r="G25" s="132">
        <v>171.7</v>
      </c>
      <c r="H25" s="132">
        <v>182</v>
      </c>
      <c r="I25" s="130" t="s">
        <v>79</v>
      </c>
      <c r="J25" s="130" t="s">
        <v>100</v>
      </c>
    </row>
    <row r="26" spans="1:10" ht="37.5" customHeight="1">
      <c r="A26" s="76"/>
      <c r="B26" s="98"/>
      <c r="C26" s="112"/>
      <c r="D26" s="87"/>
      <c r="E26" s="132"/>
      <c r="F26" s="132"/>
      <c r="G26" s="132"/>
      <c r="H26" s="132"/>
      <c r="I26" s="130"/>
      <c r="J26" s="130"/>
    </row>
    <row r="27" spans="1:10" ht="59.25" customHeight="1">
      <c r="A27" s="10" t="s">
        <v>77</v>
      </c>
      <c r="B27" s="11" t="s">
        <v>113</v>
      </c>
      <c r="C27" s="6" t="s">
        <v>69</v>
      </c>
      <c r="D27" s="6" t="s">
        <v>72</v>
      </c>
      <c r="E27" s="48">
        <f>SUM(F27:H27)</f>
        <v>319.2</v>
      </c>
      <c r="F27" s="48">
        <v>100</v>
      </c>
      <c r="G27" s="48">
        <v>106.2</v>
      </c>
      <c r="H27" s="48">
        <v>113</v>
      </c>
      <c r="I27" s="12" t="s">
        <v>79</v>
      </c>
      <c r="J27" s="12" t="s">
        <v>101</v>
      </c>
    </row>
    <row r="28" spans="1:14" ht="18.75" customHeight="1">
      <c r="A28" s="14"/>
      <c r="B28" s="9" t="s">
        <v>41</v>
      </c>
      <c r="C28" s="11"/>
      <c r="D28" s="11"/>
      <c r="E28" s="50">
        <f>SUM(E23:E27)</f>
        <v>3931.9</v>
      </c>
      <c r="F28" s="51">
        <f>SUM(F23:F27)</f>
        <v>1233</v>
      </c>
      <c r="G28" s="51">
        <f>SUM(G23:G27)</f>
        <v>1309.9</v>
      </c>
      <c r="H28" s="51">
        <f>SUM(H23:H27)</f>
        <v>1389</v>
      </c>
      <c r="I28" s="12"/>
      <c r="J28" s="11"/>
      <c r="N28" s="47">
        <f>SUM(F28:H28)</f>
        <v>3931.9</v>
      </c>
    </row>
    <row r="29" spans="1:10" ht="33.75" customHeight="1">
      <c r="A29" s="14"/>
      <c r="B29" s="102" t="s">
        <v>111</v>
      </c>
      <c r="C29" s="102"/>
      <c r="D29" s="102"/>
      <c r="E29" s="102"/>
      <c r="F29" s="102"/>
      <c r="G29" s="102"/>
      <c r="H29" s="102"/>
      <c r="I29" s="102"/>
      <c r="J29" s="102"/>
    </row>
    <row r="30" spans="1:10" ht="30" customHeight="1">
      <c r="A30" s="76" t="s">
        <v>28</v>
      </c>
      <c r="B30" s="123" t="s">
        <v>61</v>
      </c>
      <c r="C30" s="99" t="s">
        <v>69</v>
      </c>
      <c r="D30" s="87" t="s">
        <v>72</v>
      </c>
      <c r="E30" s="132">
        <f>SUM(F30:H32)</f>
        <v>1393</v>
      </c>
      <c r="F30" s="132">
        <v>437</v>
      </c>
      <c r="G30" s="132">
        <v>464</v>
      </c>
      <c r="H30" s="132">
        <v>492</v>
      </c>
      <c r="I30" s="130" t="s">
        <v>79</v>
      </c>
      <c r="J30" s="130" t="s">
        <v>53</v>
      </c>
    </row>
    <row r="31" spans="1:10" ht="24" customHeight="1">
      <c r="A31" s="76"/>
      <c r="B31" s="123"/>
      <c r="C31" s="100"/>
      <c r="D31" s="87"/>
      <c r="E31" s="132"/>
      <c r="F31" s="132"/>
      <c r="G31" s="132"/>
      <c r="H31" s="132"/>
      <c r="I31" s="130"/>
      <c r="J31" s="130"/>
    </row>
    <row r="32" spans="1:10" ht="17.25" customHeight="1">
      <c r="A32" s="76"/>
      <c r="B32" s="123"/>
      <c r="C32" s="112"/>
      <c r="D32" s="87"/>
      <c r="E32" s="132"/>
      <c r="F32" s="132"/>
      <c r="G32" s="132"/>
      <c r="H32" s="132"/>
      <c r="I32" s="130"/>
      <c r="J32" s="130"/>
    </row>
    <row r="33" spans="1:10" ht="20.25" customHeight="1">
      <c r="A33" s="76" t="s">
        <v>29</v>
      </c>
      <c r="B33" s="98" t="s">
        <v>73</v>
      </c>
      <c r="C33" s="99" t="s">
        <v>69</v>
      </c>
      <c r="D33" s="87" t="s">
        <v>72</v>
      </c>
      <c r="E33" s="132">
        <f>SUM(F33:H34)</f>
        <v>2491.2</v>
      </c>
      <c r="F33" s="132">
        <v>781.2</v>
      </c>
      <c r="G33" s="132">
        <v>830</v>
      </c>
      <c r="H33" s="132">
        <v>880</v>
      </c>
      <c r="I33" s="130" t="s">
        <v>79</v>
      </c>
      <c r="J33" s="130" t="s">
        <v>54</v>
      </c>
    </row>
    <row r="34" spans="1:10" ht="32.25" customHeight="1">
      <c r="A34" s="76"/>
      <c r="B34" s="98"/>
      <c r="C34" s="112"/>
      <c r="D34" s="87"/>
      <c r="E34" s="132"/>
      <c r="F34" s="132"/>
      <c r="G34" s="132"/>
      <c r="H34" s="132"/>
      <c r="I34" s="130"/>
      <c r="J34" s="130"/>
    </row>
    <row r="35" spans="1:14" ht="24.75" customHeight="1">
      <c r="A35" s="14"/>
      <c r="B35" s="9" t="s">
        <v>55</v>
      </c>
      <c r="C35" s="11"/>
      <c r="D35" s="11"/>
      <c r="E35" s="50">
        <f>SUM(E30:E34)</f>
        <v>3884.2</v>
      </c>
      <c r="F35" s="50">
        <f>SUM(F30:F34)</f>
        <v>1218.2</v>
      </c>
      <c r="G35" s="50">
        <f>SUM(G30:G34)</f>
        <v>1294</v>
      </c>
      <c r="H35" s="50">
        <f>SUM(H30:H34)</f>
        <v>1372</v>
      </c>
      <c r="I35" s="11"/>
      <c r="J35" s="11"/>
      <c r="N35" s="47">
        <f>SUM(F35:H35)</f>
        <v>3884.2</v>
      </c>
    </row>
    <row r="36" spans="1:10" ht="17.25" customHeight="1">
      <c r="A36" s="14"/>
      <c r="B36" s="102" t="s">
        <v>112</v>
      </c>
      <c r="C36" s="102"/>
      <c r="D36" s="102"/>
      <c r="E36" s="102"/>
      <c r="F36" s="102"/>
      <c r="G36" s="102"/>
      <c r="H36" s="102"/>
      <c r="I36" s="102"/>
      <c r="J36" s="102"/>
    </row>
    <row r="37" spans="1:10" ht="33" customHeight="1">
      <c r="A37" s="76" t="s">
        <v>30</v>
      </c>
      <c r="B37" s="98" t="s">
        <v>121</v>
      </c>
      <c r="C37" s="99" t="s">
        <v>69</v>
      </c>
      <c r="D37" s="87" t="s">
        <v>72</v>
      </c>
      <c r="E37" s="132">
        <f>SUM(F37:H38)</f>
        <v>1397.7</v>
      </c>
      <c r="F37" s="132">
        <v>532.7</v>
      </c>
      <c r="G37" s="132">
        <v>420</v>
      </c>
      <c r="H37" s="132">
        <v>445</v>
      </c>
      <c r="I37" s="130" t="s">
        <v>79</v>
      </c>
      <c r="J37" s="130" t="s">
        <v>56</v>
      </c>
    </row>
    <row r="38" spans="1:10" ht="42" customHeight="1">
      <c r="A38" s="76"/>
      <c r="B38" s="98"/>
      <c r="C38" s="112"/>
      <c r="D38" s="87"/>
      <c r="E38" s="132"/>
      <c r="F38" s="132"/>
      <c r="G38" s="132"/>
      <c r="H38" s="132"/>
      <c r="I38" s="130"/>
      <c r="J38" s="130"/>
    </row>
    <row r="39" spans="1:10" ht="20.25" customHeight="1">
      <c r="A39" s="76" t="s">
        <v>31</v>
      </c>
      <c r="B39" s="98" t="s">
        <v>57</v>
      </c>
      <c r="C39" s="99" t="s">
        <v>69</v>
      </c>
      <c r="D39" s="87" t="s">
        <v>72</v>
      </c>
      <c r="E39" s="132">
        <f>SUM(F39:H40)</f>
        <v>3888.6</v>
      </c>
      <c r="F39" s="132">
        <v>1208.6</v>
      </c>
      <c r="G39" s="132">
        <v>1300</v>
      </c>
      <c r="H39" s="132">
        <v>1380</v>
      </c>
      <c r="I39" s="130" t="s">
        <v>79</v>
      </c>
      <c r="J39" s="130" t="s">
        <v>58</v>
      </c>
    </row>
    <row r="40" spans="1:10" ht="30.75" customHeight="1">
      <c r="A40" s="76"/>
      <c r="B40" s="98"/>
      <c r="C40" s="112"/>
      <c r="D40" s="87"/>
      <c r="E40" s="132"/>
      <c r="F40" s="132"/>
      <c r="G40" s="132"/>
      <c r="H40" s="132"/>
      <c r="I40" s="130"/>
      <c r="J40" s="130"/>
    </row>
    <row r="41" spans="1:10" ht="33" customHeight="1">
      <c r="A41" s="76" t="s">
        <v>60</v>
      </c>
      <c r="B41" s="98" t="s">
        <v>78</v>
      </c>
      <c r="C41" s="99" t="s">
        <v>69</v>
      </c>
      <c r="D41" s="87" t="s">
        <v>72</v>
      </c>
      <c r="E41" s="132">
        <f>SUM(F41:H42)</f>
        <v>1189.4</v>
      </c>
      <c r="F41" s="132">
        <v>406.4</v>
      </c>
      <c r="G41" s="132">
        <v>380</v>
      </c>
      <c r="H41" s="132">
        <v>403</v>
      </c>
      <c r="I41" s="130" t="s">
        <v>79</v>
      </c>
      <c r="J41" s="130" t="s">
        <v>59</v>
      </c>
    </row>
    <row r="42" spans="1:10" ht="42.75" customHeight="1">
      <c r="A42" s="76"/>
      <c r="B42" s="98"/>
      <c r="C42" s="112"/>
      <c r="D42" s="87"/>
      <c r="E42" s="132"/>
      <c r="F42" s="132"/>
      <c r="G42" s="132"/>
      <c r="H42" s="132"/>
      <c r="I42" s="130"/>
      <c r="J42" s="130"/>
    </row>
    <row r="43" spans="1:14" ht="15">
      <c r="A43" s="14"/>
      <c r="B43" s="17" t="s">
        <v>42</v>
      </c>
      <c r="C43" s="11"/>
      <c r="D43" s="20"/>
      <c r="E43" s="50">
        <f>SUM(E37:E42)</f>
        <v>6475.700000000001</v>
      </c>
      <c r="F43" s="50">
        <f>SUM(F37:F42)</f>
        <v>2147.7</v>
      </c>
      <c r="G43" s="50">
        <f>SUM(G37:G42)</f>
        <v>2100</v>
      </c>
      <c r="H43" s="50">
        <f>SUM(H37:H42)</f>
        <v>2228</v>
      </c>
      <c r="I43" s="11"/>
      <c r="J43" s="11"/>
      <c r="N43" s="47">
        <f>SUM(F43:H43)</f>
        <v>6475.7</v>
      </c>
    </row>
    <row r="44" spans="1:14" ht="15">
      <c r="A44" s="10"/>
      <c r="B44" s="9" t="s">
        <v>22</v>
      </c>
      <c r="C44" s="8"/>
      <c r="D44" s="6"/>
      <c r="E44" s="60">
        <f>SUM(E43,E35,E28,E21,E17,E13)</f>
        <v>31124.1</v>
      </c>
      <c r="F44" s="60">
        <f>SUM(F43,F35,F28,F21,F17,F13,)</f>
        <v>10521.5</v>
      </c>
      <c r="G44" s="60">
        <f>SUM(G43,G35,G28,G21,G17,G13,)</f>
        <v>9933.4</v>
      </c>
      <c r="H44" s="60">
        <f>SUM(H43,H35,H28,H21,H17,H13,)</f>
        <v>10669.2</v>
      </c>
      <c r="I44" s="6"/>
      <c r="J44" s="6"/>
      <c r="M44" s="47">
        <f>SUM(F44:H44)</f>
        <v>31124.100000000002</v>
      </c>
      <c r="N44" s="47"/>
    </row>
  </sheetData>
  <mergeCells count="106">
    <mergeCell ref="C30:C32"/>
    <mergeCell ref="C33:C34"/>
    <mergeCell ref="J41:J42"/>
    <mergeCell ref="B30:B32"/>
    <mergeCell ref="F41:F42"/>
    <mergeCell ref="G41:G42"/>
    <mergeCell ref="H41:H42"/>
    <mergeCell ref="I41:I42"/>
    <mergeCell ref="J37:J38"/>
    <mergeCell ref="C37:C38"/>
    <mergeCell ref="C39:C40"/>
    <mergeCell ref="C41:C42"/>
    <mergeCell ref="F39:F40"/>
    <mergeCell ref="A41:A42"/>
    <mergeCell ref="B41:B42"/>
    <mergeCell ref="D41:D42"/>
    <mergeCell ref="E41:E42"/>
    <mergeCell ref="A39:A40"/>
    <mergeCell ref="B39:B40"/>
    <mergeCell ref="D39:D40"/>
    <mergeCell ref="E39:E40"/>
    <mergeCell ref="G39:G40"/>
    <mergeCell ref="H39:H40"/>
    <mergeCell ref="I39:I40"/>
    <mergeCell ref="J39:J40"/>
    <mergeCell ref="J33:J34"/>
    <mergeCell ref="B36:J36"/>
    <mergeCell ref="A37:A38"/>
    <mergeCell ref="B37:B38"/>
    <mergeCell ref="D37:D38"/>
    <mergeCell ref="E37:E38"/>
    <mergeCell ref="F37:F38"/>
    <mergeCell ref="G37:G38"/>
    <mergeCell ref="H37:H38"/>
    <mergeCell ref="I37:I38"/>
    <mergeCell ref="F33:F34"/>
    <mergeCell ref="G33:G34"/>
    <mergeCell ref="H33:H34"/>
    <mergeCell ref="I33:I34"/>
    <mergeCell ref="A33:A34"/>
    <mergeCell ref="B33:B34"/>
    <mergeCell ref="D33:D34"/>
    <mergeCell ref="E33:E34"/>
    <mergeCell ref="J25:J26"/>
    <mergeCell ref="B29:J29"/>
    <mergeCell ref="A30:A32"/>
    <mergeCell ref="D30:D32"/>
    <mergeCell ref="E30:E32"/>
    <mergeCell ref="F30:F32"/>
    <mergeCell ref="G30:G32"/>
    <mergeCell ref="H30:H32"/>
    <mergeCell ref="I30:I32"/>
    <mergeCell ref="J30:J32"/>
    <mergeCell ref="F25:F26"/>
    <mergeCell ref="G25:G26"/>
    <mergeCell ref="H25:H26"/>
    <mergeCell ref="I25:I26"/>
    <mergeCell ref="A25:A26"/>
    <mergeCell ref="B25:B26"/>
    <mergeCell ref="D25:D26"/>
    <mergeCell ref="E25:E26"/>
    <mergeCell ref="C25:C26"/>
    <mergeCell ref="B22:J22"/>
    <mergeCell ref="A23:A24"/>
    <mergeCell ref="D23:D24"/>
    <mergeCell ref="E23:E24"/>
    <mergeCell ref="F23:F24"/>
    <mergeCell ref="G23:G24"/>
    <mergeCell ref="H23:H24"/>
    <mergeCell ref="I23:I24"/>
    <mergeCell ref="J23:J24"/>
    <mergeCell ref="C23:C24"/>
    <mergeCell ref="C11:C12"/>
    <mergeCell ref="D11:D12"/>
    <mergeCell ref="E11:E12"/>
    <mergeCell ref="A15:A16"/>
    <mergeCell ref="D15:D16"/>
    <mergeCell ref="E15:E16"/>
    <mergeCell ref="B15:B16"/>
    <mergeCell ref="C15:C16"/>
    <mergeCell ref="B14:J14"/>
    <mergeCell ref="G15:G16"/>
    <mergeCell ref="H15:H16"/>
    <mergeCell ref="I15:I16"/>
    <mergeCell ref="J15:J16"/>
    <mergeCell ref="F15:F16"/>
    <mergeCell ref="B11:B12"/>
    <mergeCell ref="I11:I12"/>
    <mergeCell ref="J11:J12"/>
    <mergeCell ref="J7:J8"/>
    <mergeCell ref="I7:I8"/>
    <mergeCell ref="D7:D8"/>
    <mergeCell ref="F7:H7"/>
    <mergeCell ref="F11:F12"/>
    <mergeCell ref="G11:G12"/>
    <mergeCell ref="H11:H12"/>
    <mergeCell ref="F1:J1"/>
    <mergeCell ref="F2:J2"/>
    <mergeCell ref="B18:J18"/>
    <mergeCell ref="C7:C8"/>
    <mergeCell ref="A3:J3"/>
    <mergeCell ref="A4:J4"/>
    <mergeCell ref="A11:A12"/>
    <mergeCell ref="B10:J10"/>
    <mergeCell ref="A5:J5"/>
    <mergeCell ref="B7:B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2014-06-23T12:32:56Z</cp:lastPrinted>
  <dcterms:created xsi:type="dcterms:W3CDTF">2012-08-16T10:35:12Z</dcterms:created>
  <dcterms:modified xsi:type="dcterms:W3CDTF">2014-07-11T13:10:06Z</dcterms:modified>
  <cp:category/>
  <cp:version/>
  <cp:contentType/>
  <cp:contentStatus/>
</cp:coreProperties>
</file>